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57205B1B-224E-4EB7-9C55-7C615CC9B9B5}" xr6:coauthVersionLast="47" xr6:coauthVersionMax="47" xr10:uidLastSave="{00000000-0000-0000-0000-000000000000}"/>
  <bookViews>
    <workbookView xWindow="-120" yWindow="-120" windowWidth="38640" windowHeight="15840" xr2:uid="{FC08A033-3592-4E86-8E03-3AAA7423C3AC}"/>
  </bookViews>
  <sheets>
    <sheet name="Дальняя 7 4 кат (голос)" sheetId="1" r:id="rId1"/>
  </sheets>
  <definedNames>
    <definedName name="Z_34DE7953_6351_4043_AF0F_B57C163275A5_.wvu.PrintArea" localSheetId="0" hidden="1">'Дальняя 7 4 кат (голос)'!$A$1:$G$87</definedName>
    <definedName name="Z_34DE7953_6351_4043_AF0F_B57C163275A5_.wvu.Rows" localSheetId="0" hidden="1">'Дальняя 7 4 кат (голос)'!$25:$25,'Дальняя 7 4 кат (голос)'!$64:$64,'Дальняя 7 4 кат (голос)'!$67:$72</definedName>
    <definedName name="Z_6C4DC433_F26C_4531_9CA3_57E3D58D6F7E_.wvu.PrintArea" localSheetId="0" hidden="1">'Дальняя 7 4 кат (голос)'!$A$1:$G$87</definedName>
    <definedName name="Z_6C4DC433_F26C_4531_9CA3_57E3D58D6F7E_.wvu.Rows" localSheetId="0" hidden="1">'Дальняя 7 4 кат (голос)'!$25:$25,'Дальняя 7 4 кат (голос)'!$64:$64,'Дальняя 7 4 кат (голос)'!$67:$72</definedName>
    <definedName name="Z_70B5A381_0726_4FFC_AC17_C39805B22ABF_.wvu.PrintArea" localSheetId="0" hidden="1">'Дальняя 7 4 кат (голос)'!$A$1:$G$87</definedName>
    <definedName name="Z_70B5A381_0726_4FFC_AC17_C39805B22ABF_.wvu.Rows" localSheetId="0" hidden="1">'Дальняя 7 4 кат (голос)'!$25:$25,'Дальняя 7 4 кат (голос)'!$64:$64,'Дальняя 7 4 кат (голос)'!$67:$72</definedName>
    <definedName name="_xlnm.Print_Area" localSheetId="0">'Дальняя 7 4 кат (голос)'!$A$1:$G$87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1" i="1" l="1"/>
  <c r="G25" i="1" s="1"/>
  <c r="D65" i="1"/>
  <c r="F26" i="1"/>
  <c r="E26" i="1"/>
  <c r="F25" i="1"/>
  <c r="E25" i="1"/>
  <c r="G24" i="1"/>
  <c r="F24" i="1"/>
  <c r="E24" i="1"/>
  <c r="F23" i="1"/>
  <c r="E23" i="1"/>
  <c r="E76" i="1" l="1"/>
  <c r="D57" i="1"/>
</calcChain>
</file>

<file path=xl/sharedStrings.xml><?xml version="1.0" encoding="utf-8"?>
<sst xmlns="http://schemas.openxmlformats.org/spreadsheetml/2006/main" count="102" uniqueCount="86">
  <si>
    <t>О Т Ч Е Т  о  выполнении договора управления</t>
  </si>
  <si>
    <t>АО "ДК Нижегородского района"</t>
  </si>
  <si>
    <t>за 2024 год</t>
  </si>
  <si>
    <t>ул.Дальняя дом № 7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</si>
  <si>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</si>
  <si>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</si>
  <si>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</si>
  <si>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</si>
  <si>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</si>
  <si>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</si>
  <si>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</si>
  <si>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</si>
  <si>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26.04.2023г.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</si>
  <si>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</si>
  <si>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</si>
  <si>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</si>
  <si>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</si>
  <si>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</si>
  <si>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</si>
  <si>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</si>
  <si>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</si>
  <si>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</si>
  <si>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</si>
  <si>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</si>
  <si>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</si>
  <si>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</si>
  <si>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</si>
  <si>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</si>
  <si>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</si>
  <si>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</si>
  <si>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</si>
  <si>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</si>
  <si>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</si>
  <si>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</si>
  <si>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</si>
  <si>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</si>
  <si>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</si>
  <si>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</si>
  <si>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</si>
  <si>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</si>
  <si>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</si>
  <si>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</si>
  <si>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</si>
  <si>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</si>
  <si>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</si>
  <si>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</si>
  <si>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</si>
  <si>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</si>
  <si>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</si>
  <si>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</si>
  <si>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</si>
  <si>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</si>
  <si>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</si>
  <si>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</si>
  <si>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</si>
  <si>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</si>
  <si>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</si>
  <si>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</si>
  <si>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</si>
  <si>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</si>
  <si>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</si>
  <si>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</si>
  <si>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</si>
  <si>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</si>
  <si>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</si>
  <si>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</si>
  <si>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</si>
  <si>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</si>
  <si>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</si>
  <si>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</si>
  <si>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</si>
  <si>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</si>
  <si>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Общестроительные работы -- Прочее -- демонтаж бетонных столбов на ПТ</t>
  </si>
  <si>
    <t>Январь 2024 г.</t>
  </si>
  <si>
    <t>ООО НЭК-НН</t>
  </si>
  <si>
    <t>Итого: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</si>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</sst>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8"/>
      <name val="Arial"/>
      <family val="2"/>
      <charset val="204"/>
    </font>
    <font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8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39" fontId="3" fillId="0" borderId="11" xfId="1" applyNumberFormat="1" applyFont="1" applyFill="1" applyBorder="1" applyAlignment="1">
      <alignment horizontal="right" vertical="top"/>
    </xf>
    <xf numFmtId="0" fontId="3" fillId="0" borderId="12" xfId="0" applyFont="1" applyBorder="1" applyAlignment="1">
      <alignment horizontal="justify" vertical="top"/>
    </xf>
    <xf numFmtId="164" fontId="3" fillId="0" borderId="6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165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horizontal="justify" vertical="top"/>
    </xf>
    <xf numFmtId="164" fontId="17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8" fillId="0" borderId="0" xfId="0" applyFont="1" applyAlignment="1">
      <alignment vertical="top"/>
    </xf>
    <xf numFmtId="164" fontId="18" fillId="0" borderId="15" xfId="0" applyNumberFormat="1" applyFont="1" applyBorder="1" applyAlignment="1">
      <alignment vertical="top"/>
    </xf>
    <xf numFmtId="165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center"/>
    </xf>
    <xf numFmtId="0" fontId="16" fillId="0" borderId="16" xfId="0" applyFont="1" applyBorder="1" applyAlignment="1">
      <alignment horizontal="center" vertical="top"/>
    </xf>
    <xf numFmtId="0" fontId="16" fillId="0" borderId="17" xfId="0" applyFont="1" applyBorder="1" applyAlignment="1">
      <alignment horizontal="center" vertical="top"/>
    </xf>
    <xf numFmtId="0" fontId="16" fillId="0" borderId="18" xfId="0" applyFont="1" applyBorder="1" applyAlignment="1">
      <alignment vertical="top"/>
    </xf>
    <xf numFmtId="0" fontId="16" fillId="0" borderId="19" xfId="0" applyFont="1" applyBorder="1" applyAlignment="1">
      <alignment vertical="top"/>
    </xf>
    <xf numFmtId="0" fontId="19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0" fillId="0" borderId="20" xfId="0" applyFont="1" applyBorder="1" applyAlignment="1">
      <alignment horizontal="left" vertical="top"/>
    </xf>
    <xf numFmtId="0" fontId="20" fillId="0" borderId="21" xfId="0" applyFont="1" applyBorder="1" applyAlignment="1">
      <alignment horizontal="left" vertical="top"/>
    </xf>
    <xf numFmtId="164" fontId="21" fillId="0" borderId="22" xfId="1" applyFont="1" applyFill="1" applyBorder="1" applyAlignment="1">
      <alignment horizontal="center" vertical="top"/>
    </xf>
    <xf numFmtId="164" fontId="21" fillId="0" borderId="23" xfId="1" applyFont="1" applyFill="1" applyBorder="1" applyAlignment="1">
      <alignment horizontal="center" vertical="top"/>
    </xf>
    <xf numFmtId="0" fontId="16" fillId="0" borderId="7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8" xfId="0" applyFont="1" applyBorder="1" applyAlignment="1">
      <alignment horizontal="justify" vertical="center"/>
    </xf>
    <xf numFmtId="0" fontId="16" fillId="0" borderId="9" xfId="0" applyFont="1" applyBorder="1" applyAlignment="1">
      <alignment horizontal="justify" vertical="center"/>
    </xf>
    <xf numFmtId="0" fontId="16" fillId="0" borderId="9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justify" vertical="top"/>
    </xf>
    <xf numFmtId="0" fontId="16" fillId="0" borderId="9" xfId="0" applyFont="1" applyBorder="1" applyAlignment="1">
      <alignment horizontal="justify" vertical="top"/>
    </xf>
    <xf numFmtId="0" fontId="16" fillId="0" borderId="8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25" xfId="0" applyFont="1" applyBorder="1" applyAlignment="1">
      <alignment horizontal="justify" vertical="center"/>
    </xf>
    <xf numFmtId="0" fontId="16" fillId="0" borderId="26" xfId="0" applyFont="1" applyBorder="1" applyAlignment="1">
      <alignment horizontal="justify" vertical="center"/>
    </xf>
    <xf numFmtId="164" fontId="21" fillId="0" borderId="27" xfId="1" applyFont="1" applyFill="1" applyBorder="1" applyAlignment="1">
      <alignment horizontal="center" vertical="center"/>
    </xf>
    <xf numFmtId="164" fontId="21" fillId="0" borderId="28" xfId="1" applyFont="1" applyFill="1" applyBorder="1" applyAlignment="1">
      <alignment horizontal="center" vertical="center"/>
    </xf>
    <xf numFmtId="0" fontId="16" fillId="0" borderId="29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18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justify" vertical="center"/>
    </xf>
    <xf numFmtId="0" fontId="16" fillId="0" borderId="32" xfId="0" applyFont="1" applyBorder="1" applyAlignment="1">
      <alignment horizontal="justify" vertical="center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justify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left" vertical="center"/>
    </xf>
    <xf numFmtId="0" fontId="16" fillId="0" borderId="39" xfId="0" applyFont="1" applyBorder="1" applyAlignment="1">
      <alignment horizontal="left" vertical="center"/>
    </xf>
    <xf numFmtId="0" fontId="16" fillId="0" borderId="40" xfId="0" applyFont="1" applyBorder="1" applyAlignment="1">
      <alignment horizontal="justify" vertical="center"/>
    </xf>
    <xf numFmtId="0" fontId="16" fillId="0" borderId="14" xfId="0" applyFont="1" applyBorder="1" applyAlignment="1">
      <alignment horizontal="justify" vertical="center"/>
    </xf>
    <xf numFmtId="0" fontId="16" fillId="0" borderId="16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164" fontId="21" fillId="0" borderId="41" xfId="1" applyFont="1" applyFill="1" applyBorder="1" applyAlignment="1">
      <alignment horizontal="center" vertical="center"/>
    </xf>
    <xf numFmtId="164" fontId="21" fillId="0" borderId="42" xfId="1" applyFont="1" applyFill="1" applyBorder="1" applyAlignment="1">
      <alignment horizontal="center" vertical="center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64" fontId="22" fillId="0" borderId="43" xfId="0" applyNumberFormat="1" applyFont="1" applyBorder="1" applyAlignment="1">
      <alignment horizontal="center"/>
    </xf>
    <xf numFmtId="164" fontId="22" fillId="0" borderId="44" xfId="0" applyNumberFormat="1" applyFont="1" applyBorder="1" applyAlignment="1">
      <alignment horizontal="center"/>
    </xf>
    <xf numFmtId="0" fontId="19" fillId="0" borderId="0" xfId="0" applyFont="1"/>
    <xf numFmtId="164" fontId="3" fillId="0" borderId="0" xfId="1" applyFont="1" applyFill="1"/>
    <xf numFmtId="0" fontId="16" fillId="0" borderId="45" xfId="0" applyFont="1" applyBorder="1" applyAlignment="1">
      <alignment horizontal="justify" vertical="center"/>
    </xf>
    <xf numFmtId="0" fontId="16" fillId="0" borderId="46" xfId="0" applyFont="1" applyBorder="1" applyAlignment="1">
      <alignment horizontal="justify" vertical="center"/>
    </xf>
    <xf numFmtId="164" fontId="16" fillId="0" borderId="2" xfId="1" applyFont="1" applyFill="1" applyBorder="1" applyAlignment="1">
      <alignment horizontal="justify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justify" vertical="center"/>
    </xf>
    <xf numFmtId="0" fontId="16" fillId="0" borderId="48" xfId="0" applyFont="1" applyBorder="1" applyAlignment="1">
      <alignment horizontal="justify" vertical="center"/>
    </xf>
    <xf numFmtId="164" fontId="16" fillId="0" borderId="6" xfId="1" applyFont="1" applyFill="1" applyBorder="1" applyAlignment="1">
      <alignment horizontal="justify" vertical="center"/>
    </xf>
    <xf numFmtId="0" fontId="16" fillId="0" borderId="1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23" fillId="0" borderId="1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left" vertical="center" wrapText="1"/>
    </xf>
    <xf numFmtId="0" fontId="24" fillId="0" borderId="49" xfId="0" applyFont="1" applyBorder="1" applyAlignment="1">
      <alignment horizontal="left" vertical="center" wrapText="1"/>
    </xf>
    <xf numFmtId="0" fontId="24" fillId="0" borderId="9" xfId="0" applyFont="1" applyBorder="1" applyAlignment="1">
      <alignment horizontal="center" vertical="center" wrapText="1"/>
    </xf>
    <xf numFmtId="44" fontId="24" fillId="0" borderId="9" xfId="2" applyFont="1" applyFill="1" applyBorder="1" applyAlignment="1" applyProtection="1">
      <alignment horizontal="center" vertical="center" wrapText="1"/>
    </xf>
    <xf numFmtId="0" fontId="25" fillId="0" borderId="25" xfId="0" applyFont="1" applyBorder="1" applyAlignment="1">
      <alignment horizontal="left" vertical="top"/>
    </xf>
    <xf numFmtId="0" fontId="25" fillId="0" borderId="50" xfId="0" applyFont="1" applyBorder="1" applyAlignment="1">
      <alignment horizontal="left" vertical="top"/>
    </xf>
    <xf numFmtId="0" fontId="25" fillId="0" borderId="27" xfId="0" applyFont="1" applyBorder="1" applyAlignment="1">
      <alignment horizontal="left" vertical="top"/>
    </xf>
    <xf numFmtId="164" fontId="23" fillId="0" borderId="27" xfId="1" applyFont="1" applyFill="1" applyBorder="1" applyAlignment="1">
      <alignment horizontal="center" vertical="top"/>
    </xf>
    <xf numFmtId="0" fontId="25" fillId="0" borderId="28" xfId="0" applyFont="1" applyBorder="1" applyAlignment="1">
      <alignment vertical="center" wrapText="1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51" xfId="0" applyFont="1" applyBorder="1" applyAlignment="1">
      <alignment horizontal="center" vertical="top"/>
    </xf>
    <xf numFmtId="0" fontId="3" fillId="0" borderId="43" xfId="0" applyFont="1" applyBorder="1" applyAlignment="1">
      <alignment horizontal="center" vertical="top"/>
    </xf>
    <xf numFmtId="0" fontId="3" fillId="0" borderId="43" xfId="0" applyFont="1" applyBorder="1" applyAlignment="1">
      <alignment horizontal="justify" vertical="top"/>
    </xf>
    <xf numFmtId="0" fontId="3" fillId="0" borderId="41" xfId="0" applyFont="1" applyBorder="1" applyAlignment="1">
      <alignment horizontal="center" vertical="top"/>
    </xf>
    <xf numFmtId="0" fontId="3" fillId="0" borderId="42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52" xfId="0" applyFont="1" applyBorder="1" applyAlignment="1">
      <alignment horizontal="left" vertical="top"/>
    </xf>
    <xf numFmtId="0" fontId="3" fillId="0" borderId="27" xfId="0" applyFont="1" applyBorder="1" applyAlignment="1">
      <alignment horizontal="justify" vertical="top"/>
    </xf>
    <xf numFmtId="164" fontId="3" fillId="0" borderId="27" xfId="1" applyFont="1" applyFill="1" applyBorder="1" applyAlignment="1">
      <alignment horizontal="justify" vertical="top"/>
    </xf>
    <xf numFmtId="0" fontId="3" fillId="0" borderId="41" xfId="0" applyFont="1" applyBorder="1" applyAlignment="1">
      <alignment horizontal="left" vertical="top"/>
    </xf>
    <xf numFmtId="0" fontId="3" fillId="0" borderId="42" xfId="0" applyFont="1" applyBorder="1" applyAlignment="1">
      <alignment horizontal="left" vertical="top"/>
    </xf>
    <xf numFmtId="0" fontId="3" fillId="0" borderId="43" xfId="0" applyFont="1" applyBorder="1" applyAlignment="1">
      <alignment horizontal="left" vertical="top"/>
    </xf>
    <xf numFmtId="4" fontId="3" fillId="0" borderId="43" xfId="0" applyNumberFormat="1" applyFont="1" applyBorder="1" applyAlignment="1">
      <alignment horizontal="center" vertical="top"/>
    </xf>
    <xf numFmtId="0" fontId="3" fillId="0" borderId="43" xfId="0" applyFont="1" applyBorder="1" applyAlignment="1">
      <alignment horizontal="left" vertical="top"/>
    </xf>
    <xf numFmtId="0" fontId="3" fillId="0" borderId="44" xfId="0" applyFont="1" applyBorder="1" applyAlignment="1">
      <alignment horizontal="lef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EC615-BCE2-46D8-821A-B9589122CD78}">
  <sheetPr>
    <tabColor theme="7" tint="0.59999389629810485"/>
  </sheetPr>
  <dimension ref="A2:XFD427"/>
  <sheetViews>
    <sheetView tabSelected="1" view="pageBreakPreview" topLeftCell="A2" zoomScale="80" zoomScaleSheetLayoutView="80" workbookViewId="0">
      <selection activeCell="A5" sqref="A5:G5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20" style="2" customWidth="1"/>
    <col min="4" max="4" width="16.5703125" style="2" customWidth="1"/>
    <col min="5" max="5" width="22.5703125" style="2" customWidth="1"/>
    <col min="6" max="6" width="16" style="2" bestFit="1" customWidth="1"/>
    <col min="7" max="7" width="18.5703125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2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1964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1586.79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12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18"/>
    </row>
    <row r="16" spans="1:16" x14ac:dyDescent="0.3">
      <c r="A16" s="2" t="s">
        <v>14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15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16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0" customFormat="1" ht="49.5" x14ac:dyDescent="0.25">
      <c r="A21" s="20" t="s">
        <v>17</v>
      </c>
      <c r="B21" s="21" t="s">
        <v>18</v>
      </c>
      <c r="C21" s="21" t="s">
        <v>19</v>
      </c>
      <c r="D21" s="22" t="s">
        <v>20</v>
      </c>
      <c r="E21" s="23"/>
      <c r="F21" s="21" t="s">
        <v>21</v>
      </c>
      <c r="G21" s="24"/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 x14ac:dyDescent="0.3">
      <c r="A22" s="31"/>
      <c r="B22" s="32" t="s">
        <v>22</v>
      </c>
      <c r="C22" s="32" t="s">
        <v>22</v>
      </c>
      <c r="D22" s="32" t="s">
        <v>23</v>
      </c>
      <c r="E22" s="32" t="s">
        <v>24</v>
      </c>
      <c r="F22" s="32" t="s">
        <v>25</v>
      </c>
      <c r="G22" s="33"/>
      <c r="H22" s="26"/>
      <c r="I22" s="26"/>
      <c r="L22" s="28"/>
      <c r="M22" s="29"/>
      <c r="N22" s="29"/>
    </row>
    <row r="23" spans="1:16384" s="30" customFormat="1" ht="33" x14ac:dyDescent="0.25">
      <c r="A23" s="34" t="s">
        <v>26</v>
      </c>
      <c r="B23" s="35">
        <v>706629.72</v>
      </c>
      <c r="C23" s="35">
        <v>721435.29</v>
      </c>
      <c r="D23" s="35">
        <v>679186.00999999989</v>
      </c>
      <c r="E23" s="35">
        <f>B23-C23</f>
        <v>-14805.570000000065</v>
      </c>
      <c r="F23" s="35">
        <f>D23+B23-C23</f>
        <v>664380.43999999994</v>
      </c>
      <c r="G23" s="36"/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hidden="1" x14ac:dyDescent="0.25">
      <c r="A24" s="37" t="s">
        <v>27</v>
      </c>
      <c r="B24" s="38"/>
      <c r="C24" s="38"/>
      <c r="D24" s="38"/>
      <c r="E24" s="38">
        <f>B24-C24</f>
        <v>0</v>
      </c>
      <c r="F24" s="38">
        <f>D24+B24-C24</f>
        <v>0</v>
      </c>
      <c r="G24" s="39">
        <f>C24-D65</f>
        <v>-3907.26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idden="1" x14ac:dyDescent="0.25">
      <c r="A25" s="37" t="s">
        <v>28</v>
      </c>
      <c r="B25" s="38"/>
      <c r="C25" s="38"/>
      <c r="D25" s="38"/>
      <c r="E25" s="38">
        <f>B25-C25</f>
        <v>0</v>
      </c>
      <c r="F25" s="38">
        <f>D25+B25-C25</f>
        <v>0</v>
      </c>
      <c r="G25" s="40">
        <f>C25-D71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hidden="1" thickBot="1" x14ac:dyDescent="0.3">
      <c r="A26" s="41" t="s">
        <v>29</v>
      </c>
      <c r="B26" s="42"/>
      <c r="C26" s="42"/>
      <c r="D26" s="42"/>
      <c r="E26" s="42">
        <f>B26-C26</f>
        <v>0</v>
      </c>
      <c r="F26" s="42">
        <f>D26+B26-C26</f>
        <v>0</v>
      </c>
      <c r="G26" s="43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8" customFormat="1" x14ac:dyDescent="0.25">
      <c r="A27" s="44" t="s">
        <v>30</v>
      </c>
      <c r="B27" s="44"/>
      <c r="C27" s="44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0" customFormat="1" x14ac:dyDescent="0.25">
      <c r="A28" s="49"/>
      <c r="B28" s="49"/>
      <c r="C28" s="50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4" customFormat="1" ht="12.75" x14ac:dyDescent="0.25">
      <c r="A29" s="51"/>
      <c r="B29" s="52"/>
      <c r="C29" s="52"/>
      <c r="D29" s="52"/>
      <c r="E29" s="53"/>
      <c r="F29" s="52"/>
      <c r="G29" s="52"/>
      <c r="H29" s="52"/>
      <c r="I29" s="26"/>
      <c r="J29" s="27"/>
      <c r="K29" s="27"/>
      <c r="L29" s="28"/>
      <c r="M29" s="29"/>
      <c r="N29" s="29"/>
      <c r="O29" s="27"/>
      <c r="P29" s="27"/>
    </row>
    <row r="30" spans="1:16384" s="30" customFormat="1" ht="20.25" x14ac:dyDescent="0.25">
      <c r="A30" s="55" t="s">
        <v>31</v>
      </c>
      <c r="B30" s="55"/>
      <c r="C30" s="55"/>
      <c r="D30" s="55"/>
      <c r="E30" s="55"/>
      <c r="F30" s="55"/>
      <c r="G30" s="5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x14ac:dyDescent="0.25">
      <c r="A31" s="25"/>
      <c r="B31" s="25"/>
      <c r="C31" s="25"/>
      <c r="D31" s="25"/>
      <c r="E31" s="25"/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30" customFormat="1" ht="46.5" customHeight="1" x14ac:dyDescent="0.3">
      <c r="A32" s="56" t="s">
        <v>32</v>
      </c>
      <c r="B32" s="56"/>
      <c r="C32" s="56"/>
      <c r="D32" s="56"/>
      <c r="E32" s="56"/>
      <c r="F32" s="25"/>
      <c r="G32" s="25"/>
      <c r="H32" s="25"/>
      <c r="I32" s="26"/>
      <c r="J32" s="27"/>
      <c r="K32" s="27"/>
      <c r="L32" s="28"/>
      <c r="M32" s="29"/>
      <c r="N32" s="29"/>
      <c r="O32" s="27"/>
      <c r="P32" s="27"/>
    </row>
    <row r="33" spans="1:16" s="30" customFormat="1" ht="17.25" thickBot="1" x14ac:dyDescent="0.3">
      <c r="A33" s="25"/>
      <c r="B33" s="25"/>
      <c r="C33" s="25"/>
      <c r="D33" s="25"/>
      <c r="E33" s="25"/>
      <c r="F33" s="25"/>
      <c r="G33" s="25"/>
      <c r="H33" s="25"/>
      <c r="I33" s="26"/>
      <c r="J33" s="27"/>
      <c r="K33" s="27"/>
      <c r="L33" s="28"/>
      <c r="M33" s="29"/>
      <c r="N33" s="29"/>
      <c r="O33" s="27"/>
      <c r="P33" s="27"/>
    </row>
    <row r="34" spans="1:16" s="30" customFormat="1" ht="17.25" thickBot="1" x14ac:dyDescent="0.3">
      <c r="A34" s="57" t="s">
        <v>33</v>
      </c>
      <c r="B34" s="57"/>
      <c r="C34" s="57"/>
      <c r="D34" s="57"/>
      <c r="E34" s="58">
        <v>706629.72</v>
      </c>
      <c r="F34" s="59"/>
      <c r="G34" s="50"/>
      <c r="H34" s="25"/>
      <c r="I34" s="26"/>
      <c r="J34" s="60"/>
      <c r="K34" s="27"/>
      <c r="L34" s="28"/>
      <c r="M34" s="29"/>
      <c r="N34" s="29"/>
      <c r="O34" s="27"/>
      <c r="P34" s="27"/>
    </row>
    <row r="35" spans="1:16" s="30" customFormat="1" ht="17.25" thickBot="1" x14ac:dyDescent="0.3">
      <c r="A35" s="49"/>
      <c r="B35" s="49"/>
      <c r="C35" s="49"/>
      <c r="D35" s="49"/>
      <c r="E35" s="49"/>
      <c r="F35" s="25"/>
      <c r="G35" s="25"/>
      <c r="H35" s="25"/>
      <c r="I35" s="26"/>
      <c r="J35" s="27"/>
      <c r="K35" s="27"/>
      <c r="L35" s="28"/>
      <c r="M35" s="29"/>
      <c r="N35" s="29"/>
      <c r="O35" s="27"/>
      <c r="P35" s="27"/>
    </row>
    <row r="36" spans="1:16" s="30" customFormat="1" ht="17.25" thickBot="1" x14ac:dyDescent="0.3">
      <c r="A36" s="61" t="s">
        <v>34</v>
      </c>
      <c r="B36" s="62"/>
      <c r="C36" s="62"/>
      <c r="D36" s="63" t="s">
        <v>35</v>
      </c>
      <c r="E36" s="64" t="s">
        <v>36</v>
      </c>
      <c r="F36" s="25"/>
      <c r="G36" s="25"/>
      <c r="H36" s="25"/>
      <c r="L36" s="65"/>
      <c r="M36" s="66"/>
      <c r="N36" s="66"/>
    </row>
    <row r="37" spans="1:16" s="30" customFormat="1" ht="17.25" thickBot="1" x14ac:dyDescent="0.3">
      <c r="A37" s="67" t="s">
        <v>37</v>
      </c>
      <c r="B37" s="68"/>
      <c r="C37" s="68"/>
      <c r="D37" s="69">
        <v>424170.02999999991</v>
      </c>
      <c r="E37" s="70"/>
      <c r="F37" s="59"/>
      <c r="G37" s="50"/>
      <c r="H37" s="25"/>
      <c r="L37" s="65"/>
      <c r="M37" s="66"/>
      <c r="N37" s="66"/>
    </row>
    <row r="38" spans="1:16" s="30" customFormat="1" ht="72" customHeight="1" x14ac:dyDescent="0.25">
      <c r="A38" s="71" t="s">
        <v>38</v>
      </c>
      <c r="B38" s="72"/>
      <c r="C38" s="72"/>
      <c r="D38" s="73" t="s">
        <v>39</v>
      </c>
      <c r="E38" s="74"/>
      <c r="F38" s="25"/>
      <c r="G38" s="25"/>
      <c r="H38" s="25"/>
      <c r="L38" s="65"/>
      <c r="M38" s="66"/>
      <c r="N38" s="66"/>
    </row>
    <row r="39" spans="1:16" s="30" customFormat="1" ht="51" customHeight="1" x14ac:dyDescent="0.25">
      <c r="A39" s="75" t="s">
        <v>40</v>
      </c>
      <c r="B39" s="76"/>
      <c r="C39" s="76"/>
      <c r="D39" s="77" t="s">
        <v>39</v>
      </c>
      <c r="E39" s="78"/>
      <c r="F39" s="25"/>
      <c r="G39" s="25"/>
      <c r="H39" s="25"/>
      <c r="L39" s="65"/>
      <c r="M39" s="66"/>
      <c r="N39" s="66"/>
    </row>
    <row r="40" spans="1:16" s="30" customFormat="1" ht="43.5" customHeight="1" x14ac:dyDescent="0.25">
      <c r="A40" s="75" t="s">
        <v>41</v>
      </c>
      <c r="B40" s="76"/>
      <c r="C40" s="76"/>
      <c r="D40" s="77" t="s">
        <v>39</v>
      </c>
      <c r="E40" s="78"/>
      <c r="F40" s="25"/>
      <c r="G40" s="25"/>
      <c r="H40" s="25"/>
      <c r="L40" s="65"/>
      <c r="M40" s="66"/>
      <c r="N40" s="66"/>
    </row>
    <row r="41" spans="1:16" s="30" customFormat="1" ht="41.25" customHeight="1" x14ac:dyDescent="0.25">
      <c r="A41" s="75" t="s">
        <v>42</v>
      </c>
      <c r="B41" s="76"/>
      <c r="C41" s="76"/>
      <c r="D41" s="79" t="s">
        <v>43</v>
      </c>
      <c r="E41" s="80"/>
      <c r="F41" s="25"/>
      <c r="G41" s="25"/>
      <c r="H41" s="25"/>
      <c r="L41" s="65"/>
      <c r="M41" s="66"/>
      <c r="N41" s="66"/>
    </row>
    <row r="42" spans="1:16" s="30" customFormat="1" ht="33.75" customHeight="1" x14ac:dyDescent="0.25">
      <c r="A42" s="75" t="s">
        <v>44</v>
      </c>
      <c r="B42" s="76"/>
      <c r="C42" s="76"/>
      <c r="D42" s="77" t="s">
        <v>45</v>
      </c>
      <c r="E42" s="78"/>
      <c r="F42" s="25"/>
      <c r="G42" s="25"/>
      <c r="H42" s="25"/>
      <c r="L42" s="65"/>
      <c r="M42" s="66"/>
      <c r="N42" s="66"/>
    </row>
    <row r="43" spans="1:16" s="30" customFormat="1" ht="54" customHeight="1" x14ac:dyDescent="0.25">
      <c r="A43" s="81" t="s">
        <v>46</v>
      </c>
      <c r="B43" s="82"/>
      <c r="C43" s="82"/>
      <c r="D43" s="77" t="s">
        <v>39</v>
      </c>
      <c r="E43" s="78"/>
      <c r="F43" s="25"/>
      <c r="G43" s="25"/>
      <c r="H43" s="25"/>
      <c r="L43" s="65"/>
      <c r="M43" s="66"/>
      <c r="N43" s="66"/>
    </row>
    <row r="44" spans="1:16" s="30" customFormat="1" ht="49.5" customHeight="1" x14ac:dyDescent="0.25">
      <c r="A44" s="81" t="s">
        <v>47</v>
      </c>
      <c r="B44" s="82"/>
      <c r="C44" s="82"/>
      <c r="D44" s="77" t="s">
        <v>39</v>
      </c>
      <c r="E44" s="78"/>
      <c r="F44" s="25"/>
      <c r="G44" s="25"/>
      <c r="H44" s="25"/>
      <c r="L44" s="65"/>
      <c r="M44" s="66"/>
      <c r="N44" s="66"/>
    </row>
    <row r="45" spans="1:16" s="30" customFormat="1" ht="61.5" customHeight="1" x14ac:dyDescent="0.25">
      <c r="A45" s="83" t="s">
        <v>48</v>
      </c>
      <c r="B45" s="84"/>
      <c r="C45" s="84"/>
      <c r="D45" s="77" t="s">
        <v>49</v>
      </c>
      <c r="E45" s="78"/>
      <c r="F45" s="25"/>
      <c r="G45" s="25"/>
      <c r="H45" s="25"/>
      <c r="L45" s="65"/>
      <c r="M45" s="66"/>
      <c r="N45" s="66"/>
    </row>
    <row r="46" spans="1:16" s="30" customFormat="1" ht="16.5" hidden="1" customHeight="1" x14ac:dyDescent="0.25">
      <c r="A46" s="85" t="s">
        <v>50</v>
      </c>
      <c r="B46" s="86"/>
      <c r="C46" s="86"/>
      <c r="D46" s="77"/>
      <c r="E46" s="78"/>
      <c r="F46" s="25"/>
      <c r="G46" s="25"/>
      <c r="H46" s="25"/>
      <c r="L46" s="65"/>
      <c r="M46" s="66"/>
      <c r="N46" s="66"/>
    </row>
    <row r="47" spans="1:16" s="30" customFormat="1" ht="35.25" customHeight="1" x14ac:dyDescent="0.25">
      <c r="A47" s="75" t="s">
        <v>51</v>
      </c>
      <c r="B47" s="76"/>
      <c r="C47" s="76"/>
      <c r="D47" s="77" t="s">
        <v>39</v>
      </c>
      <c r="E47" s="78"/>
      <c r="F47" s="25"/>
      <c r="G47" s="25"/>
      <c r="H47" s="25"/>
      <c r="L47" s="65"/>
      <c r="M47" s="66"/>
      <c r="N47" s="66"/>
    </row>
    <row r="48" spans="1:16" s="30" customFormat="1" ht="17.25" thickBot="1" x14ac:dyDescent="0.3">
      <c r="A48" s="87" t="s">
        <v>52</v>
      </c>
      <c r="B48" s="88"/>
      <c r="C48" s="88"/>
      <c r="D48" s="89" t="s">
        <v>53</v>
      </c>
      <c r="E48" s="90"/>
      <c r="F48" s="25"/>
      <c r="G48" s="25"/>
      <c r="H48" s="25"/>
      <c r="L48" s="65"/>
      <c r="M48" s="66"/>
      <c r="N48" s="66"/>
    </row>
    <row r="49" spans="1:16" s="30" customFormat="1" ht="17.25" thickBot="1" x14ac:dyDescent="0.3">
      <c r="A49" s="91" t="s">
        <v>54</v>
      </c>
      <c r="B49" s="92"/>
      <c r="C49" s="92"/>
      <c r="D49" s="93">
        <v>179077.41</v>
      </c>
      <c r="E49" s="94"/>
      <c r="F49" s="25"/>
      <c r="G49" s="25"/>
      <c r="H49" s="25"/>
      <c r="L49" s="65"/>
      <c r="M49" s="66"/>
      <c r="N49" s="66"/>
    </row>
    <row r="50" spans="1:16" s="30" customFormat="1" ht="16.5" customHeight="1" x14ac:dyDescent="0.25">
      <c r="A50" s="95" t="s">
        <v>55</v>
      </c>
      <c r="B50" s="96"/>
      <c r="C50" s="96"/>
      <c r="D50" s="97" t="s">
        <v>56</v>
      </c>
      <c r="E50" s="98"/>
      <c r="F50" s="25"/>
      <c r="G50" s="25"/>
      <c r="H50" s="25"/>
      <c r="L50" s="65"/>
      <c r="M50" s="66"/>
      <c r="N50" s="66"/>
    </row>
    <row r="51" spans="1:16" s="30" customFormat="1" ht="60.75" customHeight="1" x14ac:dyDescent="0.25">
      <c r="A51" s="99"/>
      <c r="B51" s="100"/>
      <c r="C51" s="100"/>
      <c r="D51" s="101"/>
      <c r="E51" s="102"/>
      <c r="F51" s="25"/>
      <c r="G51" s="25"/>
      <c r="H51" s="25"/>
      <c r="L51" s="65"/>
      <c r="M51" s="66"/>
      <c r="N51" s="66"/>
    </row>
    <row r="52" spans="1:16" s="30" customFormat="1" ht="49.5" customHeight="1" x14ac:dyDescent="0.25">
      <c r="A52" s="76" t="s">
        <v>57</v>
      </c>
      <c r="B52" s="76"/>
      <c r="C52" s="103"/>
      <c r="D52" s="104" t="s">
        <v>58</v>
      </c>
      <c r="E52" s="105"/>
      <c r="F52" s="25"/>
      <c r="G52" s="25"/>
      <c r="H52" s="25"/>
      <c r="L52" s="65"/>
      <c r="M52" s="66"/>
      <c r="N52" s="66"/>
    </row>
    <row r="53" spans="1:16" s="30" customFormat="1" ht="16.5" customHeight="1" x14ac:dyDescent="0.25">
      <c r="A53" s="106" t="s">
        <v>59</v>
      </c>
      <c r="B53" s="107"/>
      <c r="C53" s="107"/>
      <c r="D53" s="104" t="s">
        <v>58</v>
      </c>
      <c r="E53" s="105"/>
      <c r="F53" s="25"/>
      <c r="G53" s="25"/>
      <c r="H53" s="25"/>
      <c r="L53" s="65"/>
      <c r="M53" s="66"/>
      <c r="N53" s="66"/>
    </row>
    <row r="54" spans="1:16" s="30" customFormat="1" ht="39" customHeight="1" thickBot="1" x14ac:dyDescent="0.3">
      <c r="A54" s="108" t="s">
        <v>60</v>
      </c>
      <c r="B54" s="109"/>
      <c r="C54" s="109"/>
      <c r="D54" s="104" t="s">
        <v>58</v>
      </c>
      <c r="E54" s="105"/>
      <c r="F54" s="25"/>
      <c r="G54" s="25"/>
      <c r="H54" s="25"/>
      <c r="L54" s="65"/>
      <c r="M54" s="66"/>
      <c r="N54" s="66"/>
    </row>
    <row r="55" spans="1:16" s="30" customFormat="1" ht="22.5" customHeight="1" thickBot="1" x14ac:dyDescent="0.3">
      <c r="A55" s="110" t="s">
        <v>61</v>
      </c>
      <c r="B55" s="111"/>
      <c r="C55" s="111"/>
      <c r="D55" s="112">
        <v>49109.94</v>
      </c>
      <c r="E55" s="113"/>
      <c r="F55" s="25"/>
      <c r="G55" s="25"/>
      <c r="H55" s="25"/>
      <c r="L55" s="65"/>
      <c r="M55" s="66"/>
      <c r="N55" s="66"/>
    </row>
    <row r="56" spans="1:16" s="30" customFormat="1" ht="53.25" customHeight="1" thickBot="1" x14ac:dyDescent="0.3">
      <c r="A56" s="95" t="s">
        <v>62</v>
      </c>
      <c r="B56" s="96"/>
      <c r="C56" s="96"/>
      <c r="D56" s="73" t="s">
        <v>63</v>
      </c>
      <c r="E56" s="74"/>
      <c r="F56" s="25"/>
      <c r="G56" s="25"/>
      <c r="H56" s="25"/>
      <c r="L56" s="65"/>
      <c r="M56" s="66"/>
      <c r="N56" s="66"/>
    </row>
    <row r="57" spans="1:16" ht="17.25" thickBot="1" x14ac:dyDescent="0.35">
      <c r="A57" s="114" t="s">
        <v>64</v>
      </c>
      <c r="B57" s="115"/>
      <c r="C57" s="115"/>
      <c r="D57" s="116">
        <f>D58+D59</f>
        <v>50365.08</v>
      </c>
      <c r="E57" s="117"/>
      <c r="I57" s="2"/>
      <c r="J57" s="2"/>
      <c r="K57" s="2"/>
      <c r="L57" s="118"/>
      <c r="M57" s="119"/>
      <c r="N57" s="119"/>
      <c r="O57" s="2"/>
      <c r="P57" s="2"/>
    </row>
    <row r="58" spans="1:16" s="30" customFormat="1" ht="39.75" customHeight="1" x14ac:dyDescent="0.25">
      <c r="A58" s="120" t="s">
        <v>65</v>
      </c>
      <c r="B58" s="121"/>
      <c r="C58" s="121"/>
      <c r="D58" s="122">
        <v>12985.835220000003</v>
      </c>
      <c r="E58" s="123" t="s">
        <v>66</v>
      </c>
      <c r="F58" s="25"/>
      <c r="G58" s="25"/>
      <c r="H58" s="25"/>
      <c r="L58" s="65"/>
      <c r="M58" s="66"/>
      <c r="N58" s="66"/>
    </row>
    <row r="59" spans="1:16" s="30" customFormat="1" ht="83.25" customHeight="1" thickBot="1" x14ac:dyDescent="0.3">
      <c r="A59" s="124" t="s">
        <v>67</v>
      </c>
      <c r="B59" s="125"/>
      <c r="C59" s="125"/>
      <c r="D59" s="126">
        <v>37379.244780000001</v>
      </c>
      <c r="E59" s="127" t="s">
        <v>68</v>
      </c>
      <c r="F59" s="25"/>
      <c r="G59" s="25"/>
      <c r="H59" s="25"/>
      <c r="L59" s="65"/>
      <c r="M59" s="66"/>
      <c r="N59" s="66"/>
    </row>
    <row r="60" spans="1:16" s="30" customFormat="1" x14ac:dyDescent="0.25">
      <c r="A60" s="49"/>
      <c r="B60" s="49"/>
      <c r="C60" s="25"/>
      <c r="D60" s="25"/>
      <c r="E60" s="25"/>
      <c r="F60" s="25"/>
      <c r="G60" s="25"/>
      <c r="H60" s="25"/>
      <c r="I60" s="27"/>
      <c r="J60" s="27"/>
      <c r="K60" s="27"/>
      <c r="L60" s="28"/>
      <c r="M60" s="29"/>
      <c r="N60" s="29"/>
      <c r="O60" s="27"/>
      <c r="P60" s="27"/>
    </row>
    <row r="61" spans="1:16" s="30" customFormat="1" x14ac:dyDescent="0.25">
      <c r="A61" s="128" t="s">
        <v>69</v>
      </c>
      <c r="B61" s="128"/>
      <c r="C61" s="128"/>
      <c r="D61" s="128"/>
      <c r="E61" s="128"/>
      <c r="F61" s="128"/>
      <c r="G61" s="25"/>
      <c r="H61" s="25"/>
      <c r="I61" s="26"/>
      <c r="J61" s="27"/>
      <c r="K61" s="27"/>
      <c r="L61" s="28"/>
      <c r="M61" s="29"/>
      <c r="N61" s="29"/>
      <c r="O61" s="27"/>
      <c r="P61" s="27"/>
    </row>
    <row r="62" spans="1:16" s="30" customFormat="1" ht="17.25" thickBot="1" x14ac:dyDescent="0.3">
      <c r="A62" s="25"/>
      <c r="B62" s="25"/>
      <c r="C62" s="25"/>
      <c r="D62" s="25"/>
      <c r="E62" s="25"/>
      <c r="F62" s="25"/>
      <c r="G62" s="25"/>
      <c r="H62" s="25"/>
      <c r="I62" s="26"/>
      <c r="J62" s="27"/>
      <c r="K62" s="27"/>
      <c r="L62" s="28"/>
      <c r="M62" s="29"/>
      <c r="N62" s="29"/>
      <c r="O62" s="27"/>
      <c r="P62" s="27"/>
    </row>
    <row r="63" spans="1:16" s="30" customFormat="1" ht="30" x14ac:dyDescent="0.25">
      <c r="A63" s="129" t="s">
        <v>34</v>
      </c>
      <c r="B63" s="130"/>
      <c r="C63" s="131" t="s">
        <v>70</v>
      </c>
      <c r="D63" s="131" t="s">
        <v>71</v>
      </c>
      <c r="E63" s="132" t="s">
        <v>36</v>
      </c>
      <c r="F63" s="25"/>
      <c r="G63" s="25"/>
      <c r="H63" s="26"/>
      <c r="I63" s="27"/>
      <c r="J63" s="27"/>
      <c r="K63" s="28"/>
      <c r="L63" s="29"/>
      <c r="M63" s="29"/>
      <c r="N63" s="27"/>
      <c r="O63" s="27"/>
    </row>
    <row r="64" spans="1:16" s="30" customFormat="1" ht="51" customHeight="1" x14ac:dyDescent="0.25">
      <c r="A64" s="133" t="s">
        <v>72</v>
      </c>
      <c r="B64" s="134"/>
      <c r="C64" s="135" t="s">
        <v>73</v>
      </c>
      <c r="D64" s="136">
        <v>3907.26</v>
      </c>
      <c r="E64" s="135" t="s">
        <v>74</v>
      </c>
      <c r="F64" s="25"/>
      <c r="G64" s="25"/>
      <c r="H64" s="26"/>
      <c r="I64" s="27"/>
      <c r="J64" s="27"/>
      <c r="K64" s="28"/>
      <c r="L64" s="29"/>
      <c r="M64" s="29"/>
      <c r="N64" s="27"/>
      <c r="O64" s="27"/>
    </row>
    <row r="65" spans="1:16" s="147" customFormat="1" ht="17.25" thickBot="1" x14ac:dyDescent="0.3">
      <c r="A65" s="137" t="s">
        <v>75</v>
      </c>
      <c r="B65" s="138"/>
      <c r="C65" s="139"/>
      <c r="D65" s="140">
        <f>SUM(D64:D64)</f>
        <v>3907.26</v>
      </c>
      <c r="E65" s="141"/>
      <c r="F65" s="142"/>
      <c r="G65" s="142"/>
      <c r="H65" s="143"/>
      <c r="I65" s="144"/>
      <c r="J65" s="144"/>
      <c r="K65" s="145"/>
      <c r="L65" s="146"/>
      <c r="M65" s="146"/>
      <c r="N65" s="144"/>
      <c r="O65" s="144"/>
    </row>
    <row r="66" spans="1:16" s="30" customFormat="1" x14ac:dyDescent="0.25">
      <c r="A66" s="25"/>
      <c r="B66" s="25"/>
      <c r="C66" s="25"/>
      <c r="D66" s="25"/>
      <c r="E66" s="148"/>
      <c r="F66" s="25"/>
      <c r="G66" s="25"/>
      <c r="H66" s="25"/>
      <c r="I66" s="26"/>
      <c r="J66" s="27"/>
      <c r="K66" s="27"/>
      <c r="L66" s="28"/>
      <c r="M66" s="29"/>
      <c r="N66" s="29"/>
      <c r="O66" s="27"/>
      <c r="P66" s="27"/>
    </row>
    <row r="67" spans="1:16" s="30" customFormat="1" hidden="1" x14ac:dyDescent="0.25">
      <c r="A67" s="128" t="s">
        <v>76</v>
      </c>
      <c r="B67" s="128"/>
      <c r="C67" s="128"/>
      <c r="D67" s="128"/>
      <c r="E67" s="128"/>
      <c r="F67" s="128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 hidden="1" x14ac:dyDescent="0.25">
      <c r="A68" s="25"/>
      <c r="B68" s="25"/>
      <c r="C68" s="25"/>
      <c r="D68" s="25"/>
      <c r="E68" s="25"/>
      <c r="F68" s="25"/>
      <c r="G68" s="25"/>
      <c r="H68" s="25"/>
      <c r="I68" s="26"/>
      <c r="J68" s="27"/>
      <c r="K68" s="27"/>
      <c r="L68" s="28"/>
      <c r="M68" s="29"/>
      <c r="N68" s="29"/>
      <c r="O68" s="27"/>
      <c r="P68" s="27"/>
    </row>
    <row r="69" spans="1:16" s="30" customFormat="1" ht="17.25" hidden="1" thickBot="1" x14ac:dyDescent="0.3">
      <c r="A69" s="149" t="s">
        <v>34</v>
      </c>
      <c r="B69" s="150"/>
      <c r="C69" s="151" t="s">
        <v>70</v>
      </c>
      <c r="D69" s="151" t="s">
        <v>71</v>
      </c>
      <c r="E69" s="152" t="s">
        <v>36</v>
      </c>
      <c r="F69" s="153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 ht="17.25" hidden="1" thickBot="1" x14ac:dyDescent="0.3">
      <c r="A70" s="154" t="s">
        <v>77</v>
      </c>
      <c r="B70" s="155"/>
      <c r="C70" s="156"/>
      <c r="D70" s="157">
        <v>0</v>
      </c>
      <c r="E70" s="158"/>
      <c r="F70" s="159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147" customFormat="1" ht="17.25" hidden="1" thickBot="1" x14ac:dyDescent="0.3">
      <c r="A71" s="154" t="s">
        <v>75</v>
      </c>
      <c r="B71" s="155"/>
      <c r="C71" s="160"/>
      <c r="D71" s="161">
        <f>SUM(D70)</f>
        <v>0</v>
      </c>
      <c r="E71" s="162"/>
      <c r="F71" s="163"/>
      <c r="G71" s="142"/>
      <c r="H71" s="142"/>
      <c r="I71" s="143"/>
      <c r="J71" s="144"/>
      <c r="K71" s="144"/>
      <c r="L71" s="145"/>
      <c r="M71" s="146"/>
      <c r="N71" s="146"/>
      <c r="O71" s="144"/>
      <c r="P71" s="144"/>
    </row>
    <row r="72" spans="1:16" s="30" customFormat="1" hidden="1" x14ac:dyDescent="0.25">
      <c r="A72" s="25"/>
      <c r="B72" s="25"/>
      <c r="C72" s="25"/>
      <c r="D72" s="164"/>
      <c r="E72" s="25"/>
      <c r="F72" s="25"/>
      <c r="G72" s="25"/>
      <c r="H72" s="25"/>
      <c r="I72" s="26"/>
      <c r="J72" s="27"/>
      <c r="K72" s="27"/>
      <c r="L72" s="28"/>
      <c r="M72" s="29"/>
      <c r="N72" s="29"/>
      <c r="O72" s="27"/>
      <c r="P72" s="27"/>
    </row>
    <row r="73" spans="1:16" s="30" customFormat="1" x14ac:dyDescent="0.25">
      <c r="A73" s="128" t="s">
        <v>78</v>
      </c>
      <c r="B73" s="128"/>
      <c r="C73" s="128"/>
      <c r="D73" s="128"/>
      <c r="E73" s="128"/>
      <c r="F73" s="128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30" customFormat="1" x14ac:dyDescent="0.25">
      <c r="A74" s="25"/>
      <c r="B74" s="25"/>
      <c r="C74" s="25"/>
      <c r="D74" s="25"/>
      <c r="E74" s="25" t="s">
        <v>71</v>
      </c>
      <c r="F74" s="25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 x14ac:dyDescent="0.25">
      <c r="A75" s="165" t="s">
        <v>79</v>
      </c>
      <c r="B75" s="165"/>
      <c r="C75" s="25"/>
      <c r="D75" s="25"/>
      <c r="E75" s="25"/>
      <c r="F75" s="25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 x14ac:dyDescent="0.25">
      <c r="A76" s="165" t="s">
        <v>80</v>
      </c>
      <c r="B76" s="165"/>
      <c r="C76" s="25"/>
      <c r="D76" s="25"/>
      <c r="E76" s="50">
        <f>D59</f>
        <v>37379.244780000001</v>
      </c>
      <c r="F76" s="25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x14ac:dyDescent="0.25">
      <c r="A77" s="166" t="s">
        <v>81</v>
      </c>
      <c r="B77" s="166"/>
      <c r="C77" s="25"/>
      <c r="D77" s="25"/>
      <c r="E77" s="50">
        <v>0</v>
      </c>
      <c r="F77" s="25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 x14ac:dyDescent="0.25">
      <c r="A78" s="25"/>
      <c r="B78" s="25"/>
      <c r="C78" s="25"/>
      <c r="D78" s="25"/>
      <c r="E78" s="25"/>
      <c r="F78" s="25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30" customFormat="1" x14ac:dyDescent="0.25">
      <c r="A79" s="25"/>
      <c r="B79" s="25"/>
      <c r="C79" s="25"/>
      <c r="D79" s="25"/>
      <c r="E79" s="25"/>
      <c r="F79" s="25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30" customFormat="1" x14ac:dyDescent="0.25">
      <c r="A80" s="25"/>
      <c r="B80" s="25"/>
      <c r="C80" s="25"/>
      <c r="D80" s="25"/>
      <c r="E80" s="25"/>
      <c r="F80" s="25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 x14ac:dyDescent="0.25">
      <c r="A81" s="165" t="s">
        <v>82</v>
      </c>
      <c r="B81" s="165"/>
      <c r="C81" s="165"/>
      <c r="E81" s="25"/>
      <c r="F81" s="25" t="s">
        <v>83</v>
      </c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 x14ac:dyDescent="0.25">
      <c r="A82" s="25"/>
      <c r="B82" s="25"/>
      <c r="C82" s="25"/>
      <c r="D82" s="25"/>
      <c r="E82" s="25"/>
      <c r="F82" s="25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x14ac:dyDescent="0.25">
      <c r="A83" s="25"/>
      <c r="B83" s="25"/>
      <c r="C83" s="25"/>
      <c r="D83" s="25"/>
      <c r="E83" s="25"/>
      <c r="F83" s="25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 x14ac:dyDescent="0.25">
      <c r="A84" s="25"/>
      <c r="B84" s="25"/>
      <c r="C84" s="25"/>
      <c r="D84" s="25"/>
      <c r="E84" s="25"/>
      <c r="F84" s="25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 x14ac:dyDescent="0.25">
      <c r="A85" s="25" t="s">
        <v>84</v>
      </c>
      <c r="B85" s="25"/>
      <c r="C85" s="25"/>
      <c r="D85" s="25"/>
      <c r="E85" s="25"/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 x14ac:dyDescent="0.25">
      <c r="A86" s="25"/>
      <c r="B86" s="25"/>
      <c r="C86" s="25"/>
      <c r="D86" s="25"/>
      <c r="E86" s="25"/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 x14ac:dyDescent="0.25">
      <c r="A87" s="25" t="s">
        <v>85</v>
      </c>
      <c r="B87" s="25"/>
      <c r="C87" s="25"/>
      <c r="D87" s="25"/>
      <c r="E87" s="25"/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 x14ac:dyDescent="0.25">
      <c r="A88" s="25"/>
      <c r="B88" s="25"/>
      <c r="C88" s="25"/>
      <c r="D88" s="25"/>
      <c r="E88" s="25"/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x14ac:dyDescent="0.25">
      <c r="A89" s="25"/>
      <c r="B89" s="25"/>
      <c r="C89" s="25"/>
      <c r="D89" s="25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x14ac:dyDescent="0.25">
      <c r="A90" s="25"/>
      <c r="B90" s="25"/>
      <c r="C90" s="25"/>
      <c r="D90" s="25"/>
      <c r="E90" s="25"/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x14ac:dyDescent="0.25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 x14ac:dyDescent="0.25">
      <c r="A92" s="25"/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x14ac:dyDescent="0.25">
      <c r="A93" s="25"/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x14ac:dyDescent="0.25">
      <c r="A94" s="25"/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x14ac:dyDescent="0.25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I155" s="27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I156" s="27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I157" s="27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I158" s="27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I159" s="27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I160" s="27"/>
      <c r="J160" s="27"/>
      <c r="K160" s="27"/>
      <c r="L160" s="28"/>
      <c r="M160" s="29"/>
      <c r="N160" s="29"/>
      <c r="O160" s="27"/>
      <c r="P160" s="27"/>
    </row>
    <row r="161" spans="9:16" s="30" customFormat="1" x14ac:dyDescent="0.25">
      <c r="I161" s="27"/>
      <c r="J161" s="27"/>
      <c r="K161" s="27"/>
      <c r="L161" s="28"/>
      <c r="M161" s="29"/>
      <c r="N161" s="29"/>
      <c r="O161" s="27"/>
      <c r="P161" s="27"/>
    </row>
    <row r="162" spans="9:16" s="30" customFormat="1" x14ac:dyDescent="0.25">
      <c r="I162" s="27"/>
      <c r="J162" s="27"/>
      <c r="K162" s="27"/>
      <c r="L162" s="28"/>
      <c r="M162" s="29"/>
      <c r="N162" s="29"/>
      <c r="O162" s="27"/>
      <c r="P162" s="27"/>
    </row>
    <row r="163" spans="9:16" s="30" customFormat="1" x14ac:dyDescent="0.25">
      <c r="I163" s="27"/>
      <c r="J163" s="27"/>
      <c r="K163" s="27"/>
      <c r="L163" s="28"/>
      <c r="M163" s="29"/>
      <c r="N163" s="29"/>
      <c r="O163" s="27"/>
      <c r="P163" s="27"/>
    </row>
    <row r="164" spans="9:16" s="30" customFormat="1" x14ac:dyDescent="0.25">
      <c r="I164" s="27"/>
      <c r="J164" s="27"/>
      <c r="K164" s="27"/>
      <c r="L164" s="28"/>
      <c r="M164" s="29"/>
      <c r="N164" s="29"/>
      <c r="O164" s="27"/>
      <c r="P164" s="27"/>
    </row>
    <row r="165" spans="9:16" s="30" customFormat="1" x14ac:dyDescent="0.25">
      <c r="I165" s="27"/>
      <c r="J165" s="27"/>
      <c r="K165" s="27"/>
      <c r="L165" s="28"/>
      <c r="M165" s="29"/>
      <c r="N165" s="29"/>
      <c r="O165" s="27"/>
      <c r="P165" s="27"/>
    </row>
    <row r="166" spans="9:16" s="30" customFormat="1" x14ac:dyDescent="0.25">
      <c r="I166" s="27"/>
      <c r="J166" s="27"/>
      <c r="K166" s="27"/>
      <c r="L166" s="28"/>
      <c r="M166" s="29"/>
      <c r="N166" s="29"/>
      <c r="O166" s="27"/>
      <c r="P166" s="27"/>
    </row>
    <row r="167" spans="9:16" s="30" customFormat="1" x14ac:dyDescent="0.25">
      <c r="I167" s="27"/>
      <c r="J167" s="27"/>
      <c r="K167" s="27"/>
      <c r="L167" s="28"/>
      <c r="M167" s="29"/>
      <c r="N167" s="29"/>
      <c r="O167" s="27"/>
      <c r="P167" s="27"/>
    </row>
    <row r="168" spans="9:16" s="30" customFormat="1" x14ac:dyDescent="0.25">
      <c r="I168" s="27"/>
      <c r="J168" s="27"/>
      <c r="K168" s="27"/>
      <c r="L168" s="28"/>
      <c r="M168" s="29"/>
      <c r="N168" s="29"/>
      <c r="O168" s="27"/>
      <c r="P168" s="27"/>
    </row>
    <row r="169" spans="9:16" s="30" customFormat="1" x14ac:dyDescent="0.25">
      <c r="I169" s="27"/>
      <c r="J169" s="27"/>
      <c r="K169" s="27"/>
      <c r="L169" s="28"/>
      <c r="M169" s="29"/>
      <c r="N169" s="29"/>
      <c r="O169" s="27"/>
      <c r="P169" s="27"/>
    </row>
    <row r="170" spans="9:16" s="30" customFormat="1" x14ac:dyDescent="0.25">
      <c r="I170" s="27"/>
      <c r="J170" s="27"/>
      <c r="K170" s="27"/>
      <c r="L170" s="28"/>
      <c r="M170" s="29"/>
      <c r="N170" s="29"/>
      <c r="O170" s="27"/>
      <c r="P170" s="27"/>
    </row>
    <row r="171" spans="9:16" s="30" customFormat="1" x14ac:dyDescent="0.25">
      <c r="I171" s="27"/>
      <c r="J171" s="27"/>
      <c r="K171" s="27"/>
      <c r="L171" s="28"/>
      <c r="M171" s="29"/>
      <c r="N171" s="29"/>
      <c r="O171" s="27"/>
      <c r="P171" s="27"/>
    </row>
    <row r="172" spans="9:16" s="30" customFormat="1" x14ac:dyDescent="0.25">
      <c r="I172" s="27"/>
      <c r="J172" s="27"/>
      <c r="K172" s="27"/>
      <c r="L172" s="28"/>
      <c r="M172" s="29"/>
      <c r="N172" s="29"/>
      <c r="O172" s="27"/>
      <c r="P172" s="27"/>
    </row>
    <row r="173" spans="9:16" s="30" customFormat="1" x14ac:dyDescent="0.25">
      <c r="I173" s="27"/>
      <c r="J173" s="27"/>
      <c r="K173" s="27"/>
      <c r="L173" s="28"/>
      <c r="M173" s="29"/>
      <c r="N173" s="29"/>
      <c r="O173" s="27"/>
      <c r="P173" s="27"/>
    </row>
    <row r="174" spans="9:16" s="30" customFormat="1" x14ac:dyDescent="0.25">
      <c r="I174" s="27"/>
      <c r="J174" s="27"/>
      <c r="K174" s="27"/>
      <c r="L174" s="28"/>
      <c r="M174" s="29"/>
      <c r="N174" s="29"/>
      <c r="O174" s="27"/>
      <c r="P174" s="27"/>
    </row>
    <row r="175" spans="9:16" s="30" customFormat="1" x14ac:dyDescent="0.25">
      <c r="I175" s="27"/>
      <c r="J175" s="27"/>
      <c r="K175" s="27"/>
      <c r="L175" s="28"/>
      <c r="M175" s="29"/>
      <c r="N175" s="29"/>
      <c r="O175" s="27"/>
      <c r="P175" s="27"/>
    </row>
    <row r="176" spans="9:16" s="30" customFormat="1" x14ac:dyDescent="0.25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 x14ac:dyDescent="0.25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</sheetData>
  <mergeCells count="8257">
    <mergeCell ref="A73:F73"/>
    <mergeCell ref="A75:B75"/>
    <mergeCell ref="A76:B76"/>
    <mergeCell ref="A81:C81"/>
    <mergeCell ref="A67:F67"/>
    <mergeCell ref="A69:B69"/>
    <mergeCell ref="E69:F69"/>
    <mergeCell ref="A70:B70"/>
    <mergeCell ref="E70:F70"/>
    <mergeCell ref="A71:B71"/>
    <mergeCell ref="E71:F71"/>
    <mergeCell ref="A58:C58"/>
    <mergeCell ref="A59:C59"/>
    <mergeCell ref="A61:F61"/>
    <mergeCell ref="A63:B63"/>
    <mergeCell ref="A64:B64"/>
    <mergeCell ref="A65:B65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8:C48"/>
    <mergeCell ref="D48:E48"/>
    <mergeCell ref="A49:C49"/>
    <mergeCell ref="D49:E49"/>
    <mergeCell ref="A50:C51"/>
    <mergeCell ref="D50:E51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A39:C39"/>
    <mergeCell ref="D39:E39"/>
    <mergeCell ref="A40:C40"/>
    <mergeCell ref="D40:E40"/>
    <mergeCell ref="A41:C41"/>
    <mergeCell ref="D41:E41"/>
    <mergeCell ref="A30:G30"/>
    <mergeCell ref="A32:E32"/>
    <mergeCell ref="A36:C36"/>
    <mergeCell ref="A37:C37"/>
    <mergeCell ref="D37:E37"/>
    <mergeCell ref="A38:C38"/>
    <mergeCell ref="D38:E38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7" orientation="portrait" r:id="rId1"/>
  <rowBreaks count="1" manualBreakCount="1">
    <brk id="45" max="6" man="1"/>
  </rowBreaks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Дальняя 7 4 кат (голос)</vt:lpstr>
      <vt:lpstr>'Дальняя 7 4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2025-03-22T09:32:37Z</cp:lastPrinted>
  <dcterms:created xsi:type="dcterms:W3CDTF">2025-03-22T09:27:00Z</dcterms:created>
  <dcterms:modified xsi:type="dcterms:W3CDTF">2025-03-22T09:33:20Z</dcterms:modified>
</cp:coreProperties>
</file>